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3\originalni\okvirni\"/>
    </mc:Choice>
  </mc:AlternateContent>
  <xr:revisionPtr revIDLastSave="0" documentId="13_ncr:1_{A51196EB-3636-452F-9AB7-4E7A83C74992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Vega" sheetId="3" r:id="rId1"/>
  </sheets>
  <definedNames>
    <definedName name="_xlnm._FilterDatabase" localSheetId="0" hidden="1">Vega!$A$4:$K$5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s="1"/>
  <c r="K7" i="3" l="1"/>
  <c r="K8" i="3" s="1"/>
</calcChain>
</file>

<file path=xl/sharedStrings.xml><?xml version="1.0" encoding="utf-8"?>
<sst xmlns="http://schemas.openxmlformats.org/spreadsheetml/2006/main" count="23" uniqueCount="23">
  <si>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</si>
  <si>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</si>
  <si>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</si>
  <si>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</si>
  <si>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</si>
  <si>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</si>
  <si>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</si>
  <si>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</si>
  <si>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</si>
  <si>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</si>
  <si>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</si>
  <si>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film tableta</t>
  </si>
  <si>
    <t>originalno pakovanje</t>
  </si>
  <si>
    <t>УКУПНА ВРЕДНОСТ БЕЗ ПДВ</t>
  </si>
  <si>
    <t>ИЗНОС ПДВ (10%)</t>
  </si>
  <si>
    <t>УКУПНА ВРЕДНОСТ СА ПДВ</t>
  </si>
  <si>
    <t>ПРИЛОГ 1 УГОВОРА - СПЕЦИФИКАЦИЈА ЛЕКОВА СА ЦЕНАМА</t>
  </si>
  <si>
    <t>Vega d.o.o.</t>
  </si>
  <si>
    <t>empagliflozin 10 mg i 25 mg</t>
  </si>
  <si>
    <t>1341020
1341022</t>
  </si>
  <si>
    <t xml:space="preserve">JARDIANCE </t>
  </si>
  <si>
    <t xml:space="preserve">Boehringer Ingelhem Ellas A.E.; 
Boehringer Ingelhem Pharma GmgH &amp; CO.KG </t>
  </si>
  <si>
    <t>blister deljiv na pojedinačne doze, 30 po 10mg i 30 po 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</si>
</sst>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1.25" x14ac:dyDescent="0.2"/>
  <cols>
    <col min="1" max="1" width="10.28515625" style="3" customWidth="1"/>
    <col min="2" max="3" width="14" style="3" customWidth="1"/>
    <col min="4" max="4" width="15.42578125" style="3" customWidth="1"/>
    <col min="5" max="5" width="15.28515625" style="3" customWidth="1"/>
    <col min="6" max="6" width="18.28515625" style="3" customWidth="1"/>
    <col min="7" max="7" width="14.140625" style="3" customWidth="1"/>
    <col min="8" max="8" width="11.140625" style="3" customWidth="1"/>
    <col min="9" max="9" width="12" style="3" customWidth="1"/>
    <col min="10" max="10" width="15.140625" style="3" hidden="1" customWidth="1"/>
    <col min="11" max="11" width="13.85546875" style="3" customWidth="1"/>
    <col min="12" max="16384" width="9.140625" style="3"/>
  </cols>
  <sheetData>
    <row r="1" spans="1:11" ht="21.75" customHeight="1" x14ac:dyDescent="0.2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customHeight="1" x14ac:dyDescent="0.2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4" spans="1:11" ht="45" x14ac:dyDescent="0.2">
      <c r="A4" s="7" t="s">
        <v>1</v>
      </c>
      <c r="B4" s="7" t="s">
        <v>2</v>
      </c>
      <c r="C4" s="8" t="s">
        <v>3</v>
      </c>
      <c r="D4" s="7" t="s">
        <v>4</v>
      </c>
      <c r="E4" s="7" t="s">
        <v>5</v>
      </c>
      <c r="F4" s="9" t="s">
        <v>0</v>
      </c>
      <c r="G4" s="9" t="s">
        <v>6</v>
      </c>
      <c r="H4" s="7" t="s">
        <v>7</v>
      </c>
      <c r="I4" s="10" t="s">
        <v>8</v>
      </c>
      <c r="J4" s="11" t="s">
        <v>9</v>
      </c>
      <c r="K4" s="11" t="s">
        <v>10</v>
      </c>
    </row>
    <row r="5" spans="1:11" ht="56.25" x14ac:dyDescent="0.2">
      <c r="A5" s="4">
        <v>51</v>
      </c>
      <c r="B5" s="2" t="s">
        <v>18</v>
      </c>
      <c r="C5" s="16" t="s">
        <v>19</v>
      </c>
      <c r="D5" s="2" t="s">
        <v>20</v>
      </c>
      <c r="E5" s="2" t="s">
        <v>21</v>
      </c>
      <c r="F5" s="2" t="s">
        <v>11</v>
      </c>
      <c r="G5" s="5" t="s">
        <v>22</v>
      </c>
      <c r="H5" s="1" t="s">
        <v>12</v>
      </c>
      <c r="I5" s="20"/>
      <c r="J5" s="6">
        <v>3101.46</v>
      </c>
      <c r="K5" s="6">
        <f t="shared" ref="K5" si="0">I5*J5</f>
        <v>0</v>
      </c>
    </row>
    <row r="6" spans="1:11" s="14" customFormat="1" ht="12.75" x14ac:dyDescent="0.2">
      <c r="A6" s="17" t="s">
        <v>13</v>
      </c>
      <c r="B6" s="17"/>
      <c r="C6" s="17"/>
      <c r="D6" s="17"/>
      <c r="E6" s="17"/>
      <c r="F6" s="17"/>
      <c r="G6" s="17"/>
      <c r="H6" s="17"/>
      <c r="I6" s="17"/>
      <c r="J6" s="17"/>
      <c r="K6" s="13">
        <f>K5</f>
        <v>0</v>
      </c>
    </row>
    <row r="7" spans="1:11" s="14" customFormat="1" ht="12.75" x14ac:dyDescent="0.2">
      <c r="A7" s="18" t="s">
        <v>14</v>
      </c>
      <c r="B7" s="18"/>
      <c r="C7" s="18"/>
      <c r="D7" s="18"/>
      <c r="E7" s="18"/>
      <c r="F7" s="18"/>
      <c r="G7" s="18"/>
      <c r="H7" s="18"/>
      <c r="I7" s="18"/>
      <c r="J7" s="18"/>
      <c r="K7" s="15">
        <f>K6*0.1</f>
        <v>0</v>
      </c>
    </row>
    <row r="8" spans="1:11" s="14" customFormat="1" ht="12.75" x14ac:dyDescent="0.2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3">
        <f>K6+K7</f>
        <v>0</v>
      </c>
    </row>
    <row r="9" spans="1:11" x14ac:dyDescent="0.2">
      <c r="K9" s="12"/>
    </row>
    <row r="10" spans="1:11" x14ac:dyDescent="0.2">
      <c r="K10" s="12"/>
    </row>
    <row r="11" spans="1:11" x14ac:dyDescent="0.2">
      <c r="K11" s="12"/>
    </row>
  </sheetData>
  <sheetProtection algorithmName="SHA-512" hashValue="opkqBmX7Ou1cuTCWXq4A63OSCHuKHDmNQtruM6qu5l21daI4rsaRvG7l1Azco9SBVLlDP0BIc9+HX+4lxc/87w==" saltValue="kn9zo1ippRdqOetlzG/IKw==" spinCount="100000" sheet="1" objects="1" scenarios="1"/>
  <autoFilter ref="A4:K5" xr:uid="{00000000-0009-0000-0000-000000000000}"/>
  <mergeCells count="5">
    <mergeCell ref="A6:J6"/>
    <mergeCell ref="A7:J7"/>
    <mergeCell ref="A8:J8"/>
    <mergeCell ref="A1:K1"/>
    <mergeCell ref="A2:K2"/>
  </mergeCells>
  <conditionalFormatting sqref="B4:C4">
    <cfRule type="duplicateValues" dxfId="1" priority="44"/>
  </conditionalFormatting>
  <conditionalFormatting sqref="B5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2023-07-10T12:22:42Z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